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CARTOUCHE" sheetId="1" r:id="rId1"/>
    <sheet name="LOT " sheetId="2" r:id="rId2"/>
    <sheet name="Feuil1" sheetId="3" r:id="rId3"/>
  </sheets>
  <definedNames>
    <definedName name="_xlnm._FilterDatabase" localSheetId="1" hidden="1">'LOT '!$A$4:$G$64</definedName>
    <definedName name="_Hlk108423455" localSheetId="0">'CARTOUCHE'!$B$2</definedName>
    <definedName name="_Toc34729287" localSheetId="1">'LOT '!#REF!</definedName>
    <definedName name="_Toc34729306" localSheetId="1">'LOT '!#REF!</definedName>
    <definedName name="_Toc34729315" localSheetId="1">'LOT '!#REF!</definedName>
    <definedName name="_Toc535493662" localSheetId="1">'LOT '!#REF!</definedName>
    <definedName name="_Toc57725478" localSheetId="1">'LOT '!#REF!</definedName>
    <definedName name="_Toc72832869" localSheetId="1">'LOT '!$B$14</definedName>
    <definedName name="_Toc72832871" localSheetId="1">'LOT '!$B$16</definedName>
    <definedName name="_Toc72832875" localSheetId="1">'LOT '!$B$22</definedName>
    <definedName name="_Toc72832879" localSheetId="1">'LOT '!#REF!</definedName>
    <definedName name="_Toc72832881" localSheetId="1">'LOT '!#REF!</definedName>
    <definedName name="_Toc72832890" localSheetId="1">'LOT '!#REF!</definedName>
    <definedName name="_Toc72832891" localSheetId="1">'LOT '!#REF!</definedName>
    <definedName name="_Toc72832892" localSheetId="1">'LOT '!#REF!</definedName>
    <definedName name="_Toc72832893" localSheetId="1">'LOT '!#REF!</definedName>
    <definedName name="_Toc72832894" localSheetId="1">'LOT '!#REF!</definedName>
    <definedName name="_Toc72832895" localSheetId="1">'LOT '!#REF!</definedName>
    <definedName name="_Toc72832896" localSheetId="1">'LOT '!#REF!</definedName>
    <definedName name="_xlnm.Print_Titles" localSheetId="1">'LOT '!$1:$3</definedName>
    <definedName name="_xlnm.Print_Area" localSheetId="0">'CARTOUCHE'!$A$1:$M$46</definedName>
    <definedName name="_xlnm.Print_Area" localSheetId="1">'LOT '!$A$1:$G$89</definedName>
  </definedNames>
  <calcPr fullCalcOnLoad="1"/>
</workbook>
</file>

<file path=xl/sharedStrings.xml><?xml version="1.0" encoding="utf-8"?>
<sst xmlns="http://schemas.openxmlformats.org/spreadsheetml/2006/main" count="162" uniqueCount="131">
  <si>
    <t>DECOMPOSITION DU PRIX GLOBAL ET FORFAITAIRE</t>
  </si>
  <si>
    <t>N°</t>
  </si>
  <si>
    <t>DESIGNATION DES OUVRAGES</t>
  </si>
  <si>
    <t>U</t>
  </si>
  <si>
    <t>P.U.</t>
  </si>
  <si>
    <t>PRIX TOTAUX</t>
  </si>
  <si>
    <t>GENERALITES</t>
  </si>
  <si>
    <t>PM</t>
  </si>
  <si>
    <t>Ens</t>
  </si>
  <si>
    <t xml:space="preserve">TOTAL GENERAL HT </t>
  </si>
  <si>
    <t>TVA 20 %</t>
  </si>
  <si>
    <t xml:space="preserve">TOTAL GENERAL TTC </t>
  </si>
  <si>
    <t>m²</t>
  </si>
  <si>
    <t>TOTAL HT POSTE 2</t>
  </si>
  <si>
    <t>TOTAL HT POSTE 3</t>
  </si>
  <si>
    <t>RECAPITULATIF</t>
  </si>
  <si>
    <t>Indice</t>
  </si>
  <si>
    <t>A</t>
  </si>
  <si>
    <t>B</t>
  </si>
  <si>
    <t>C</t>
  </si>
  <si>
    <t>D</t>
  </si>
  <si>
    <t>E</t>
  </si>
  <si>
    <t>F</t>
  </si>
  <si>
    <t>G</t>
  </si>
  <si>
    <t>H</t>
  </si>
  <si>
    <t>Date</t>
  </si>
  <si>
    <t>Modifications</t>
  </si>
  <si>
    <t xml:space="preserve">CONSTRUCTION D’UN BATIMENT SPORTIF </t>
  </si>
  <si>
    <t>ARCHITECTE</t>
  </si>
  <si>
    <t xml:space="preserve">BUREAU D’ETUDES ACOUSTIQUES </t>
  </si>
  <si>
    <r>
      <t xml:space="preserve">PHASE : </t>
    </r>
    <r>
      <rPr>
        <b/>
        <sz val="10"/>
        <rFont val="Arial"/>
        <family val="2"/>
      </rPr>
      <t>PRO/DCE</t>
    </r>
  </si>
  <si>
    <t xml:space="preserve">Indice </t>
  </si>
  <si>
    <t xml:space="preserve"> 
MAITRE D’OUVRAGE</t>
  </si>
  <si>
    <t xml:space="preserve">
BUREAU DE CONTROLE</t>
  </si>
  <si>
    <t>QT ENTREPRISE</t>
  </si>
  <si>
    <t>QT 
MOE</t>
  </si>
  <si>
    <t xml:space="preserve">2.1 </t>
  </si>
  <si>
    <t xml:space="preserve"> Études</t>
  </si>
  <si>
    <t>ft</t>
  </si>
  <si>
    <t xml:space="preserve">2.2 </t>
  </si>
  <si>
    <t xml:space="preserve"> Prototypes</t>
  </si>
  <si>
    <t xml:space="preserve">2.3 </t>
  </si>
  <si>
    <t xml:space="preserve"> Échafaudages complémentaires</t>
  </si>
  <si>
    <t xml:space="preserve">2.4 </t>
  </si>
  <si>
    <t xml:space="preserve"> Couvertures Isolée</t>
  </si>
  <si>
    <t xml:space="preserve">2.4.1 </t>
  </si>
  <si>
    <t xml:space="preserve"> Couverture bac ondulé sur charpente métalique</t>
  </si>
  <si>
    <t xml:space="preserve">2.4.2 </t>
  </si>
  <si>
    <t xml:space="preserve"> Faîtage double pente</t>
  </si>
  <si>
    <t xml:space="preserve">2.4.3 </t>
  </si>
  <si>
    <t xml:space="preserve"> Chéneau encaissé</t>
  </si>
  <si>
    <t xml:space="preserve">2.4.4 </t>
  </si>
  <si>
    <t xml:space="preserve"> Bandeau de rive en tôle d'acier</t>
  </si>
  <si>
    <t xml:space="preserve">2.4.5 </t>
  </si>
  <si>
    <t xml:space="preserve"> Raccordement de rive pignons tôle d'acier</t>
  </si>
  <si>
    <t>m2</t>
  </si>
  <si>
    <t>ml</t>
  </si>
  <si>
    <t>Sous Total HT Poste 2.4</t>
  </si>
  <si>
    <t xml:space="preserve">2.5 </t>
  </si>
  <si>
    <t xml:space="preserve"> Auvent – Casquette</t>
  </si>
  <si>
    <t xml:space="preserve">2.6 </t>
  </si>
  <si>
    <t xml:space="preserve"> Habillage sous face d’auvent</t>
  </si>
  <si>
    <t xml:space="preserve">2.7 </t>
  </si>
  <si>
    <t xml:space="preserve"> Toiture acoustique pour PAC</t>
  </si>
  <si>
    <t xml:space="preserve">2.8 </t>
  </si>
  <si>
    <t xml:space="preserve"> Châssis de toiture</t>
  </si>
  <si>
    <t>u</t>
  </si>
  <si>
    <t xml:space="preserve">2.9 </t>
  </si>
  <si>
    <t xml:space="preserve"> Ouvrages divers et accessoires</t>
  </si>
  <si>
    <t>DESCRIPTION DES OUVRAGES</t>
  </si>
  <si>
    <t xml:space="preserve">2.9.1 </t>
  </si>
  <si>
    <t xml:space="preserve"> Naissance et Moignon de Chéneau</t>
  </si>
  <si>
    <t xml:space="preserve">2.9.2 </t>
  </si>
  <si>
    <t xml:space="preserve"> Boite à eaux</t>
  </si>
  <si>
    <t>2.9.3</t>
  </si>
  <si>
    <t xml:space="preserve"> Descentes d’eaux pluviales extérieure</t>
  </si>
  <si>
    <t>2.9.4</t>
  </si>
  <si>
    <t xml:space="preserve"> Traversées de toiture</t>
  </si>
  <si>
    <t>2.9.5</t>
  </si>
  <si>
    <t xml:space="preserve"> Solins</t>
  </si>
  <si>
    <t>2.9.6</t>
  </si>
  <si>
    <t xml:space="preserve"> Chéneau encaissé commun</t>
  </si>
  <si>
    <t>2.9.7</t>
  </si>
  <si>
    <t xml:space="preserve"> Crochets de sécurité</t>
  </si>
  <si>
    <t>TOTAL HT POSTE 2.9</t>
  </si>
  <si>
    <t>2.10</t>
  </si>
  <si>
    <t xml:space="preserve"> Bardage ondoulé simple peau</t>
  </si>
  <si>
    <t xml:space="preserve"> Bardage en lames simple peau</t>
  </si>
  <si>
    <t xml:space="preserve"> Bardage ondulé double peau</t>
  </si>
  <si>
    <t>2.11</t>
  </si>
  <si>
    <t>2.12</t>
  </si>
  <si>
    <t>2.13</t>
  </si>
  <si>
    <t>2.14</t>
  </si>
  <si>
    <t xml:space="preserve"> Moins Value de tôle dans la casquette</t>
  </si>
  <si>
    <t>2.12.1</t>
  </si>
  <si>
    <t>Sous Total HT Poste 2.12</t>
  </si>
  <si>
    <t xml:space="preserve"> Acrotère double peau</t>
  </si>
  <si>
    <t xml:space="preserve"> Bardage en lames double peau</t>
  </si>
  <si>
    <t xml:space="preserve"> Points singuliers</t>
  </si>
  <si>
    <t xml:space="preserve"> Raccords d’angles</t>
  </si>
  <si>
    <t xml:space="preserve"> Bavettes basses</t>
  </si>
  <si>
    <t xml:space="preserve"> Traitement des baies et des ouvertures</t>
  </si>
  <si>
    <t xml:space="preserve"> Couvertines</t>
  </si>
  <si>
    <t xml:space="preserve"> Tôle de recouverement</t>
  </si>
  <si>
    <t xml:space="preserve"> Joints de fractionnement</t>
  </si>
  <si>
    <t xml:space="preserve"> Signalétique extérieure sur façade</t>
  </si>
  <si>
    <t>2.15</t>
  </si>
  <si>
    <t xml:space="preserve">2.15.1 </t>
  </si>
  <si>
    <t>2.15.2</t>
  </si>
  <si>
    <t>2.15.3</t>
  </si>
  <si>
    <t>2.15.4</t>
  </si>
  <si>
    <t>2.15.5</t>
  </si>
  <si>
    <t>2.15.6</t>
  </si>
  <si>
    <t>2.15.7</t>
  </si>
  <si>
    <t>Sous Total HT Poste 2.15</t>
  </si>
  <si>
    <t xml:space="preserve"> Option : Enduit de façades existantes</t>
  </si>
  <si>
    <t>Sous Total HT Poste OPTION</t>
  </si>
  <si>
    <t>TOTAL HT POSTE OPTION</t>
  </si>
  <si>
    <t>Lot  Couverture Bardage</t>
  </si>
  <si>
    <t>2.16</t>
  </si>
  <si>
    <t>2.17</t>
  </si>
  <si>
    <t>Construction d’un bâtiment xxxxxxx</t>
  </si>
  <si>
    <t>ADATT</t>
  </si>
  <si>
    <t xml:space="preserve">67 rue Saint Jacques </t>
  </si>
  <si>
    <t>75005 PARIS</t>
  </si>
  <si>
    <t xml:space="preserve">Tél : 01 70 92 93 16 </t>
  </si>
  <si>
    <t>contact@adatt.fr</t>
  </si>
  <si>
    <t>ECONOMISTE DE LA CONSTRUCTION</t>
  </si>
  <si>
    <t>Affaire n°</t>
  </si>
  <si>
    <t xml:space="preserve">Rédaction : </t>
  </si>
  <si>
    <t>Date : 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</si>
</sst>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_F_-;\-* #,##0.00\ _F_-;_-* &quot;-&quot;??\ _F_-;_-@_-"/>
    <numFmt numFmtId="167" formatCode="_-* #,##0_F_-;\-* #,##0_F_-;_-* &quot;-&quot;??_F_-;_-@_-"/>
    <numFmt numFmtId="168" formatCode="_-* #,##0.00\ &quot;F&quot;_-;\-* #,##0.00\ &quot;F&quot;_-;_-* &quot;-&quot;??\ &quot;F&quot;_-;_-@_-"/>
    <numFmt numFmtId="169" formatCode="&quot;Vrai&quot;;&quot;Vrai&quot;;&quot;Faux&quot;"/>
    <numFmt numFmtId="170" formatCode="&quot;Actif&quot;;&quot;Actif&quot;;&quot;Inactif&quot;"/>
    <numFmt numFmtId="171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8" fillId="27" borderId="1" applyNumberFormat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3" applyNumberFormat="0" applyFont="0" applyAlignment="0" applyProtection="0"/>
    <xf numFmtId="9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top" wrapText="1"/>
    </xf>
    <xf numFmtId="4" fontId="3" fillId="0" borderId="0" xfId="0" applyNumberFormat="1" applyFont="1" applyAlignment="1">
      <alignment vertical="top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top"/>
    </xf>
    <xf numFmtId="0" fontId="3" fillId="0" borderId="0" xfId="54" applyFont="1">
      <alignment/>
      <protection/>
    </xf>
    <xf numFmtId="0" fontId="2" fillId="0" borderId="11" xfId="55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vertical="center"/>
    </xf>
    <xf numFmtId="1" fontId="2" fillId="0" borderId="11" xfId="55" applyNumberFormat="1" applyFont="1" applyFill="1" applyBorder="1" applyAlignment="1">
      <alignment horizontal="center" vertical="center" wrapText="1"/>
      <protection/>
    </xf>
    <xf numFmtId="4" fontId="2" fillId="0" borderId="11" xfId="5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/>
    </xf>
    <xf numFmtId="0" fontId="2" fillId="0" borderId="10" xfId="46" applyNumberFormat="1" applyFont="1" applyFill="1" applyBorder="1" applyAlignment="1">
      <alignment horizontal="center" vertical="top"/>
    </xf>
    <xf numFmtId="49" fontId="2" fillId="0" borderId="10" xfId="54" applyNumberFormat="1" applyFont="1" applyFill="1" applyBorder="1" applyAlignment="1">
      <alignment horizontal="center"/>
      <protection/>
    </xf>
    <xf numFmtId="0" fontId="3" fillId="0" borderId="10" xfId="54" applyFont="1" applyFill="1" applyBorder="1" applyAlignment="1">
      <alignment horizontal="center" vertical="top"/>
      <protection/>
    </xf>
    <xf numFmtId="0" fontId="3" fillId="0" borderId="0" xfId="54" applyFont="1" applyFill="1">
      <alignment/>
      <protection/>
    </xf>
    <xf numFmtId="0" fontId="2" fillId="0" borderId="10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 vertical="top" wrapText="1"/>
      <protection/>
    </xf>
    <xf numFmtId="0" fontId="3" fillId="0" borderId="10" xfId="54" applyFont="1" applyBorder="1" applyAlignment="1">
      <alignment horizontal="center" vertical="top" wrapText="1"/>
      <protection/>
    </xf>
    <xf numFmtId="0" fontId="2" fillId="0" borderId="12" xfId="54" applyFont="1" applyBorder="1" applyAlignment="1">
      <alignment horizontal="center"/>
      <protection/>
    </xf>
    <xf numFmtId="0" fontId="3" fillId="0" borderId="12" xfId="54" applyFont="1" applyBorder="1" applyAlignment="1">
      <alignment horizontal="center" vertical="top" wrapText="1"/>
      <protection/>
    </xf>
    <xf numFmtId="1" fontId="2" fillId="0" borderId="10" xfId="54" applyNumberFormat="1" applyFont="1" applyFill="1" applyBorder="1" applyAlignment="1">
      <alignment horizontal="center" vertical="top" wrapText="1"/>
      <protection/>
    </xf>
    <xf numFmtId="1" fontId="3" fillId="0" borderId="10" xfId="54" applyNumberFormat="1" applyFont="1" applyFill="1" applyBorder="1" applyAlignment="1">
      <alignment horizontal="center" vertical="top" wrapText="1"/>
      <protection/>
    </xf>
    <xf numFmtId="1" fontId="3" fillId="0" borderId="12" xfId="54" applyNumberFormat="1" applyFont="1" applyFill="1" applyBorder="1" applyAlignment="1">
      <alignment horizontal="center" vertical="top" wrapText="1"/>
      <protection/>
    </xf>
    <xf numFmtId="0" fontId="2" fillId="0" borderId="13" xfId="54" applyFont="1" applyBorder="1" applyAlignment="1">
      <alignment horizontal="center" vertical="top" wrapText="1"/>
      <protection/>
    </xf>
    <xf numFmtId="1" fontId="2" fillId="0" borderId="13" xfId="54" applyNumberFormat="1" applyFont="1" applyFill="1" applyBorder="1" applyAlignment="1">
      <alignment horizontal="center" vertical="top" wrapText="1"/>
      <protection/>
    </xf>
    <xf numFmtId="0" fontId="3" fillId="0" borderId="14" xfId="0" applyFont="1" applyFill="1" applyBorder="1" applyAlignment="1">
      <alignment vertical="top" wrapText="1"/>
    </xf>
    <xf numFmtId="0" fontId="4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2" fillId="0" borderId="15" xfId="54" applyFont="1" applyBorder="1" applyAlignment="1">
      <alignment horizontal="right" vertical="top" wrapText="1"/>
      <protection/>
    </xf>
    <xf numFmtId="0" fontId="2" fillId="0" borderId="14" xfId="54" applyFont="1" applyBorder="1" applyAlignment="1">
      <alignment horizontal="right" vertical="top" wrapText="1"/>
      <protection/>
    </xf>
    <xf numFmtId="0" fontId="2" fillId="0" borderId="16" xfId="54" applyFont="1" applyBorder="1" applyAlignment="1">
      <alignment horizontal="right" vertical="top" wrapText="1"/>
      <protection/>
    </xf>
    <xf numFmtId="0" fontId="2" fillId="0" borderId="13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/>
    </xf>
    <xf numFmtId="49" fontId="3" fillId="0" borderId="10" xfId="54" applyNumberFormat="1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2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3" fillId="0" borderId="12" xfId="54" applyFont="1" applyFill="1" applyBorder="1" applyAlignment="1">
      <alignment horizontal="center" vertical="top"/>
      <protection/>
    </xf>
    <xf numFmtId="0" fontId="3" fillId="0" borderId="14" xfId="0" applyFont="1" applyFill="1" applyBorder="1" applyAlignment="1">
      <alignment horizontal="left" wrapText="1"/>
    </xf>
    <xf numFmtId="0" fontId="2" fillId="0" borderId="12" xfId="54" applyFont="1" applyBorder="1" applyAlignment="1">
      <alignment horizontal="right" vertical="top" wrapText="1"/>
      <protection/>
    </xf>
    <xf numFmtId="0" fontId="7" fillId="0" borderId="11" xfId="54" applyFont="1" applyBorder="1" applyAlignment="1">
      <alignment horizontal="center" vertical="top" wrapText="1"/>
      <protection/>
    </xf>
    <xf numFmtId="0" fontId="2" fillId="0" borderId="14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8" fillId="0" borderId="21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justify" vertical="center"/>
    </xf>
    <xf numFmtId="49" fontId="3" fillId="0" borderId="12" xfId="54" applyNumberFormat="1" applyFont="1" applyFill="1" applyBorder="1" applyAlignment="1">
      <alignment horizontal="center"/>
      <protection/>
    </xf>
    <xf numFmtId="0" fontId="3" fillId="0" borderId="21" xfId="0" applyFont="1" applyFill="1" applyBorder="1" applyAlignment="1">
      <alignment/>
    </xf>
    <xf numFmtId="44" fontId="3" fillId="0" borderId="10" xfId="0" applyNumberFormat="1" applyFont="1" applyFill="1" applyBorder="1" applyAlignment="1">
      <alignment horizontal="center"/>
    </xf>
    <xf numFmtId="44" fontId="3" fillId="0" borderId="10" xfId="0" applyNumberFormat="1" applyFont="1" applyFill="1" applyBorder="1" applyAlignment="1">
      <alignment vertical="top"/>
    </xf>
    <xf numFmtId="44" fontId="3" fillId="0" borderId="10" xfId="54" applyNumberFormat="1" applyFont="1" applyFill="1" applyBorder="1" applyAlignment="1">
      <alignment horizontal="center"/>
      <protection/>
    </xf>
    <xf numFmtId="44" fontId="3" fillId="0" borderId="10" xfId="54" applyNumberFormat="1" applyFont="1" applyFill="1" applyBorder="1" applyAlignment="1">
      <alignment vertical="top"/>
      <protection/>
    </xf>
    <xf numFmtId="44" fontId="2" fillId="0" borderId="13" xfId="54" applyNumberFormat="1" applyFont="1" applyFill="1" applyBorder="1" applyAlignment="1">
      <alignment vertical="top"/>
      <protection/>
    </xf>
    <xf numFmtId="44" fontId="2" fillId="0" borderId="10" xfId="54" applyNumberFormat="1" applyFont="1" applyFill="1" applyBorder="1" applyAlignment="1">
      <alignment vertical="top"/>
      <protection/>
    </xf>
    <xf numFmtId="44" fontId="3" fillId="0" borderId="12" xfId="54" applyNumberFormat="1" applyFont="1" applyFill="1" applyBorder="1" applyAlignment="1">
      <alignment vertical="top"/>
      <protection/>
    </xf>
    <xf numFmtId="44" fontId="3" fillId="0" borderId="12" xfId="54" applyNumberFormat="1" applyFont="1" applyFill="1" applyBorder="1" applyAlignment="1">
      <alignment horizontal="center"/>
      <protection/>
    </xf>
    <xf numFmtId="44" fontId="3" fillId="0" borderId="10" xfId="46" applyNumberFormat="1" applyFont="1" applyFill="1" applyBorder="1" applyAlignment="1">
      <alignment horizontal="center"/>
    </xf>
    <xf numFmtId="44" fontId="3" fillId="0" borderId="13" xfId="54" applyNumberFormat="1" applyFont="1" applyFill="1" applyBorder="1" applyAlignment="1">
      <alignment vertical="top"/>
      <protection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0" fillId="0" borderId="21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40" fillId="0" borderId="21" xfId="44" applyBorder="1" applyAlignment="1">
      <alignment horizontal="justify" vertical="top" wrapText="1"/>
    </xf>
    <xf numFmtId="0" fontId="40" fillId="0" borderId="16" xfId="44" applyBorder="1" applyAlignment="1">
      <alignment horizontal="justify" vertical="top" wrapText="1"/>
    </xf>
    <xf numFmtId="0" fontId="0" fillId="0" borderId="17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9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9" fillId="0" borderId="18" xfId="0" applyFont="1" applyBorder="1" applyAlignment="1">
      <alignment horizontal="justify" vertical="center" wrapText="1"/>
    </xf>
    <xf numFmtId="0" fontId="9" fillId="0" borderId="15" xfId="0" applyFont="1" applyBorder="1" applyAlignment="1">
      <alignment horizontal="justify" vertical="center" wrapText="1"/>
    </xf>
    <xf numFmtId="0" fontId="12" fillId="0" borderId="19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20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2" fillId="0" borderId="11" xfId="55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3" xfId="49"/>
    <cellStyle name="Currency" xfId="50"/>
    <cellStyle name="Currency [0]" xfId="51"/>
    <cellStyle name="Neutre" xfId="52"/>
    <cellStyle name="Normal 2" xfId="53"/>
    <cellStyle name="Normal 2 2 3" xfId="54"/>
    <cellStyle name="Normal 3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@adatt.f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SheetLayoutView="100" zoomScalePageLayoutView="0" workbookViewId="0" topLeftCell="A1">
      <selection activeCell="B5" sqref="B5:F10"/>
    </sheetView>
  </sheetViews>
  <sheetFormatPr defaultColWidth="11.421875" defaultRowHeight="12.75"/>
  <cols>
    <col min="1" max="1" width="2.140625" style="0" customWidth="1"/>
    <col min="3" max="3" width="9.00390625" style="0" customWidth="1"/>
    <col min="5" max="5" width="9.00390625" style="0" customWidth="1"/>
    <col min="6" max="6" width="7.57421875" style="0" customWidth="1"/>
    <col min="7" max="7" width="9.421875" style="0" customWidth="1"/>
    <col min="8" max="8" width="24.140625" style="0" customWidth="1"/>
    <col min="9" max="9" width="3.8515625" style="0" customWidth="1"/>
    <col min="10" max="10" width="3.7109375" style="0" customWidth="1"/>
    <col min="11" max="11" width="3.421875" style="0" customWidth="1"/>
    <col min="12" max="12" width="3.00390625" style="0" customWidth="1"/>
    <col min="13" max="13" width="2.7109375" style="0" customWidth="1"/>
  </cols>
  <sheetData>
    <row r="1" spans="1:13" ht="12.75">
      <c r="A1" s="58"/>
      <c r="B1" s="68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49.5" customHeight="1">
      <c r="A2" s="61"/>
      <c r="B2" s="81" t="s">
        <v>27</v>
      </c>
      <c r="C2" s="82"/>
      <c r="D2" s="82"/>
      <c r="E2" s="82"/>
      <c r="F2" s="82"/>
      <c r="G2" s="82"/>
      <c r="H2" s="82"/>
      <c r="I2" s="82"/>
      <c r="J2" s="82"/>
      <c r="K2" s="82"/>
      <c r="L2" s="83"/>
      <c r="M2" s="62"/>
    </row>
    <row r="3" spans="1:13" ht="12.75">
      <c r="A3" s="61"/>
      <c r="B3" s="84"/>
      <c r="C3" s="85"/>
      <c r="D3" s="85"/>
      <c r="E3" s="85"/>
      <c r="F3" s="85"/>
      <c r="G3" s="85"/>
      <c r="H3" s="85"/>
      <c r="I3" s="85"/>
      <c r="J3" s="85"/>
      <c r="K3" s="85"/>
      <c r="L3" s="86"/>
      <c r="M3" s="62"/>
    </row>
    <row r="4" spans="1:13" ht="48" customHeight="1">
      <c r="A4" s="61"/>
      <c r="B4" s="87"/>
      <c r="C4" s="88"/>
      <c r="D4" s="88"/>
      <c r="E4" s="88"/>
      <c r="F4" s="88"/>
      <c r="G4" s="88"/>
      <c r="H4" s="88"/>
      <c r="I4" s="88"/>
      <c r="J4" s="88"/>
      <c r="K4" s="88"/>
      <c r="L4" s="89"/>
      <c r="M4" s="62"/>
    </row>
    <row r="5" spans="1:13" ht="12.75">
      <c r="A5" s="61"/>
      <c r="B5" s="90" t="s">
        <v>32</v>
      </c>
      <c r="C5" s="91"/>
      <c r="D5" s="91"/>
      <c r="E5" s="91"/>
      <c r="F5" s="91"/>
      <c r="G5" s="96"/>
      <c r="H5" s="96"/>
      <c r="I5" s="96"/>
      <c r="J5" s="96"/>
      <c r="K5" s="96"/>
      <c r="L5" s="97"/>
      <c r="M5" s="62"/>
    </row>
    <row r="6" spans="1:13" ht="12.75" customHeight="1">
      <c r="A6" s="61"/>
      <c r="B6" s="92"/>
      <c r="C6" s="93"/>
      <c r="D6" s="93"/>
      <c r="E6" s="93"/>
      <c r="F6" s="93"/>
      <c r="G6" s="98"/>
      <c r="H6" s="98"/>
      <c r="I6" s="98"/>
      <c r="J6" s="98"/>
      <c r="K6" s="98"/>
      <c r="L6" s="99"/>
      <c r="M6" s="62"/>
    </row>
    <row r="7" spans="1:13" ht="12.75" customHeight="1">
      <c r="A7" s="61"/>
      <c r="B7" s="92"/>
      <c r="C7" s="93"/>
      <c r="D7" s="93"/>
      <c r="E7" s="93"/>
      <c r="F7" s="93"/>
      <c r="G7" s="100"/>
      <c r="H7" s="100"/>
      <c r="I7" s="100"/>
      <c r="J7" s="100"/>
      <c r="K7" s="100"/>
      <c r="L7" s="101"/>
      <c r="M7" s="62"/>
    </row>
    <row r="8" spans="1:13" ht="12.75" customHeight="1">
      <c r="A8" s="61"/>
      <c r="B8" s="92"/>
      <c r="C8" s="93"/>
      <c r="D8" s="93"/>
      <c r="E8" s="93"/>
      <c r="F8" s="93"/>
      <c r="G8" s="100"/>
      <c r="H8" s="100"/>
      <c r="I8" s="100"/>
      <c r="J8" s="100"/>
      <c r="K8" s="100"/>
      <c r="L8" s="101"/>
      <c r="M8" s="62"/>
    </row>
    <row r="9" spans="1:13" ht="12.75" customHeight="1">
      <c r="A9" s="61"/>
      <c r="B9" s="92"/>
      <c r="C9" s="93"/>
      <c r="D9" s="93"/>
      <c r="E9" s="93"/>
      <c r="F9" s="93"/>
      <c r="G9" s="100"/>
      <c r="H9" s="100"/>
      <c r="I9" s="100"/>
      <c r="J9" s="100"/>
      <c r="K9" s="100"/>
      <c r="L9" s="101"/>
      <c r="M9" s="62"/>
    </row>
    <row r="10" spans="1:13" ht="28.5" customHeight="1">
      <c r="A10" s="61"/>
      <c r="B10" s="94"/>
      <c r="C10" s="95"/>
      <c r="D10" s="95"/>
      <c r="E10" s="95"/>
      <c r="F10" s="95"/>
      <c r="G10" s="102"/>
      <c r="H10" s="102"/>
      <c r="I10" s="102"/>
      <c r="J10" s="102"/>
      <c r="K10" s="102"/>
      <c r="L10" s="103"/>
      <c r="M10" s="62"/>
    </row>
    <row r="11" spans="1:13" ht="12.75">
      <c r="A11" s="61"/>
      <c r="B11" s="104"/>
      <c r="C11" s="96"/>
      <c r="D11" s="96"/>
      <c r="E11" s="96"/>
      <c r="F11" s="96"/>
      <c r="G11" s="110"/>
      <c r="H11" s="110"/>
      <c r="I11" s="110"/>
      <c r="J11" s="110"/>
      <c r="K11" s="110"/>
      <c r="L11" s="111"/>
      <c r="M11" s="62"/>
    </row>
    <row r="12" spans="1:13" ht="12.75" customHeight="1">
      <c r="A12" s="61"/>
      <c r="B12" s="105" t="s">
        <v>28</v>
      </c>
      <c r="C12" s="100"/>
      <c r="D12" s="100"/>
      <c r="E12" s="100"/>
      <c r="F12" s="100"/>
      <c r="G12" s="98"/>
      <c r="H12" s="98"/>
      <c r="I12" s="98"/>
      <c r="J12" s="98"/>
      <c r="K12" s="98"/>
      <c r="L12" s="99"/>
      <c r="M12" s="62"/>
    </row>
    <row r="13" spans="1:13" ht="12.75" customHeight="1">
      <c r="A13" s="61"/>
      <c r="B13" s="105"/>
      <c r="C13" s="100"/>
      <c r="D13" s="100"/>
      <c r="E13" s="100"/>
      <c r="F13" s="100"/>
      <c r="G13" s="100"/>
      <c r="H13" s="100"/>
      <c r="I13" s="100"/>
      <c r="J13" s="100"/>
      <c r="K13" s="100"/>
      <c r="L13" s="101"/>
      <c r="M13" s="62"/>
    </row>
    <row r="14" spans="1:13" ht="12.75" customHeight="1">
      <c r="A14" s="61"/>
      <c r="B14" s="106"/>
      <c r="C14" s="107"/>
      <c r="D14" s="107"/>
      <c r="E14" s="107"/>
      <c r="F14" s="107"/>
      <c r="G14" s="100"/>
      <c r="H14" s="100"/>
      <c r="I14" s="100"/>
      <c r="J14" s="100"/>
      <c r="K14" s="100"/>
      <c r="L14" s="101"/>
      <c r="M14" s="62"/>
    </row>
    <row r="15" spans="1:13" ht="12.75" customHeight="1">
      <c r="A15" s="61"/>
      <c r="B15" s="106"/>
      <c r="C15" s="107"/>
      <c r="D15" s="107"/>
      <c r="E15" s="107"/>
      <c r="F15" s="107"/>
      <c r="G15" s="100"/>
      <c r="H15" s="100"/>
      <c r="I15" s="100"/>
      <c r="J15" s="100"/>
      <c r="K15" s="100"/>
      <c r="L15" s="101"/>
      <c r="M15" s="62"/>
    </row>
    <row r="16" spans="1:13" ht="22.5" customHeight="1">
      <c r="A16" s="61"/>
      <c r="B16" s="108"/>
      <c r="C16" s="109"/>
      <c r="D16" s="109"/>
      <c r="E16" s="109"/>
      <c r="F16" s="109"/>
      <c r="G16" s="102"/>
      <c r="H16" s="102"/>
      <c r="I16" s="102"/>
      <c r="J16" s="102"/>
      <c r="K16" s="102"/>
      <c r="L16" s="103"/>
      <c r="M16" s="62"/>
    </row>
    <row r="17" spans="1:13" ht="12.75">
      <c r="A17" s="61"/>
      <c r="B17" s="104"/>
      <c r="C17" s="96"/>
      <c r="D17" s="96"/>
      <c r="E17" s="96"/>
      <c r="F17" s="96"/>
      <c r="G17" s="110"/>
      <c r="H17" s="110"/>
      <c r="I17" s="110"/>
      <c r="J17" s="110"/>
      <c r="K17" s="110"/>
      <c r="L17" s="111"/>
      <c r="M17" s="62"/>
    </row>
    <row r="18" spans="1:13" ht="12.75" customHeight="1">
      <c r="A18" s="61"/>
      <c r="B18" s="105" t="s">
        <v>127</v>
      </c>
      <c r="C18" s="100"/>
      <c r="D18" s="100"/>
      <c r="E18" s="100"/>
      <c r="F18" s="100"/>
      <c r="G18" s="98" t="s">
        <v>122</v>
      </c>
      <c r="H18" s="98"/>
      <c r="I18" s="98"/>
      <c r="J18" s="98"/>
      <c r="K18" s="98"/>
      <c r="L18" s="99"/>
      <c r="M18" s="62"/>
    </row>
    <row r="19" spans="1:13" ht="12.75" customHeight="1">
      <c r="A19" s="61"/>
      <c r="B19" s="112"/>
      <c r="C19" s="113"/>
      <c r="D19" s="113"/>
      <c r="E19" s="113"/>
      <c r="F19" s="113"/>
      <c r="G19" s="100" t="s">
        <v>123</v>
      </c>
      <c r="H19" s="100"/>
      <c r="I19" s="100"/>
      <c r="J19" s="100"/>
      <c r="K19" s="100"/>
      <c r="L19" s="101"/>
      <c r="M19" s="62"/>
    </row>
    <row r="20" spans="1:13" ht="12.75" customHeight="1">
      <c r="A20" s="61"/>
      <c r="B20" s="112"/>
      <c r="C20" s="113"/>
      <c r="D20" s="113"/>
      <c r="E20" s="113"/>
      <c r="F20" s="113"/>
      <c r="G20" s="100" t="s">
        <v>124</v>
      </c>
      <c r="H20" s="100"/>
      <c r="I20" s="100"/>
      <c r="J20" s="100"/>
      <c r="K20" s="100"/>
      <c r="L20" s="101"/>
      <c r="M20" s="62"/>
    </row>
    <row r="21" spans="1:13" ht="12.75" customHeight="1">
      <c r="A21" s="61"/>
      <c r="B21" s="112"/>
      <c r="C21" s="113"/>
      <c r="D21" s="113"/>
      <c r="E21" s="113"/>
      <c r="F21" s="113"/>
      <c r="G21" s="100" t="s">
        <v>125</v>
      </c>
      <c r="H21" s="100"/>
      <c r="I21" s="100"/>
      <c r="J21" s="100"/>
      <c r="K21" s="100"/>
      <c r="L21" s="101"/>
      <c r="M21" s="62"/>
    </row>
    <row r="22" spans="1:13" ht="30.75" customHeight="1">
      <c r="A22" s="61"/>
      <c r="B22" s="114"/>
      <c r="C22" s="115"/>
      <c r="D22" s="115"/>
      <c r="E22" s="115"/>
      <c r="F22" s="115"/>
      <c r="G22" s="102" t="s">
        <v>126</v>
      </c>
      <c r="H22" s="102"/>
      <c r="I22" s="102"/>
      <c r="J22" s="102"/>
      <c r="K22" s="102"/>
      <c r="L22" s="103"/>
      <c r="M22" s="62"/>
    </row>
    <row r="23" spans="1:13" ht="12.75">
      <c r="A23" s="61"/>
      <c r="B23" s="104"/>
      <c r="C23" s="96"/>
      <c r="D23" s="96"/>
      <c r="E23" s="96"/>
      <c r="F23" s="96"/>
      <c r="G23" s="110"/>
      <c r="H23" s="110"/>
      <c r="I23" s="110"/>
      <c r="J23" s="110"/>
      <c r="K23" s="110"/>
      <c r="L23" s="111"/>
      <c r="M23" s="62"/>
    </row>
    <row r="24" spans="1:13" ht="12.75" customHeight="1">
      <c r="A24" s="61"/>
      <c r="B24" s="105" t="s">
        <v>29</v>
      </c>
      <c r="C24" s="100"/>
      <c r="D24" s="100"/>
      <c r="E24" s="100"/>
      <c r="F24" s="100"/>
      <c r="G24" s="98"/>
      <c r="H24" s="98"/>
      <c r="I24" s="98"/>
      <c r="J24" s="98"/>
      <c r="K24" s="98"/>
      <c r="L24" s="99"/>
      <c r="M24" s="62"/>
    </row>
    <row r="25" spans="1:13" ht="12.75" customHeight="1">
      <c r="A25" s="61"/>
      <c r="B25" s="106"/>
      <c r="C25" s="107"/>
      <c r="D25" s="107"/>
      <c r="E25" s="107"/>
      <c r="F25" s="107"/>
      <c r="G25" s="100"/>
      <c r="H25" s="100"/>
      <c r="I25" s="100"/>
      <c r="J25" s="100"/>
      <c r="K25" s="100"/>
      <c r="L25" s="101"/>
      <c r="M25" s="62"/>
    </row>
    <row r="26" spans="1:13" ht="12.75" customHeight="1">
      <c r="A26" s="61"/>
      <c r="B26" s="106"/>
      <c r="C26" s="107"/>
      <c r="D26" s="107"/>
      <c r="E26" s="107"/>
      <c r="F26" s="107"/>
      <c r="G26" s="100"/>
      <c r="H26" s="100"/>
      <c r="I26" s="100"/>
      <c r="J26" s="100"/>
      <c r="K26" s="100"/>
      <c r="L26" s="101"/>
      <c r="M26" s="62"/>
    </row>
    <row r="27" spans="1:13" ht="12.75" customHeight="1">
      <c r="A27" s="61"/>
      <c r="B27" s="106"/>
      <c r="C27" s="107"/>
      <c r="D27" s="107"/>
      <c r="E27" s="107"/>
      <c r="F27" s="107"/>
      <c r="G27" s="100"/>
      <c r="H27" s="100"/>
      <c r="I27" s="100"/>
      <c r="J27" s="100"/>
      <c r="K27" s="100"/>
      <c r="L27" s="101"/>
      <c r="M27" s="62"/>
    </row>
    <row r="28" spans="1:13" ht="23.25" customHeight="1">
      <c r="A28" s="61"/>
      <c r="B28" s="108"/>
      <c r="C28" s="109"/>
      <c r="D28" s="109"/>
      <c r="E28" s="109"/>
      <c r="F28" s="109"/>
      <c r="G28" s="102"/>
      <c r="H28" s="102"/>
      <c r="I28" s="102"/>
      <c r="J28" s="102"/>
      <c r="K28" s="102"/>
      <c r="L28" s="103"/>
      <c r="M28" s="62"/>
    </row>
    <row r="29" spans="1:13" ht="12.75">
      <c r="A29" s="61"/>
      <c r="B29" s="90" t="s">
        <v>33</v>
      </c>
      <c r="C29" s="91"/>
      <c r="D29" s="91"/>
      <c r="E29" s="91"/>
      <c r="F29" s="91"/>
      <c r="G29" s="110"/>
      <c r="H29" s="110"/>
      <c r="I29" s="110"/>
      <c r="J29" s="110"/>
      <c r="K29" s="110"/>
      <c r="L29" s="111"/>
      <c r="M29" s="62"/>
    </row>
    <row r="30" spans="1:13" ht="12.75" customHeight="1">
      <c r="A30" s="61"/>
      <c r="B30" s="92"/>
      <c r="C30" s="93"/>
      <c r="D30" s="93"/>
      <c r="E30" s="93"/>
      <c r="F30" s="93"/>
      <c r="G30" s="98"/>
      <c r="H30" s="98"/>
      <c r="I30" s="98"/>
      <c r="J30" s="98"/>
      <c r="K30" s="98"/>
      <c r="L30" s="99"/>
      <c r="M30" s="62"/>
    </row>
    <row r="31" spans="1:13" ht="12.75" customHeight="1">
      <c r="A31" s="61"/>
      <c r="B31" s="92"/>
      <c r="C31" s="93"/>
      <c r="D31" s="93"/>
      <c r="E31" s="93"/>
      <c r="F31" s="93"/>
      <c r="G31" s="100"/>
      <c r="H31" s="100"/>
      <c r="I31" s="100"/>
      <c r="J31" s="100"/>
      <c r="K31" s="100"/>
      <c r="L31" s="101"/>
      <c r="M31" s="62"/>
    </row>
    <row r="32" spans="1:13" ht="12.75" customHeight="1">
      <c r="A32" s="61"/>
      <c r="B32" s="92"/>
      <c r="C32" s="93"/>
      <c r="D32" s="93"/>
      <c r="E32" s="93"/>
      <c r="F32" s="93"/>
      <c r="G32" s="100"/>
      <c r="H32" s="100"/>
      <c r="I32" s="100"/>
      <c r="J32" s="100"/>
      <c r="K32" s="100"/>
      <c r="L32" s="101"/>
      <c r="M32" s="62"/>
    </row>
    <row r="33" spans="1:13" ht="12.75" customHeight="1">
      <c r="A33" s="61"/>
      <c r="B33" s="92"/>
      <c r="C33" s="93"/>
      <c r="D33" s="93"/>
      <c r="E33" s="93"/>
      <c r="F33" s="93"/>
      <c r="G33" s="100"/>
      <c r="H33" s="100"/>
      <c r="I33" s="100"/>
      <c r="J33" s="100"/>
      <c r="K33" s="100"/>
      <c r="L33" s="101"/>
      <c r="M33" s="62"/>
    </row>
    <row r="34" spans="1:13" ht="12.75" customHeight="1">
      <c r="A34" s="61"/>
      <c r="B34" s="92"/>
      <c r="C34" s="93"/>
      <c r="D34" s="93"/>
      <c r="E34" s="93"/>
      <c r="F34" s="93"/>
      <c r="G34" s="100"/>
      <c r="H34" s="100"/>
      <c r="I34" s="100"/>
      <c r="J34" s="100"/>
      <c r="K34" s="100"/>
      <c r="L34" s="101"/>
      <c r="M34" s="62"/>
    </row>
    <row r="35" spans="1:13" ht="12.75" customHeight="1">
      <c r="A35" s="61"/>
      <c r="B35" s="92"/>
      <c r="C35" s="93"/>
      <c r="D35" s="93"/>
      <c r="E35" s="93"/>
      <c r="F35" s="93"/>
      <c r="G35" s="100"/>
      <c r="H35" s="100"/>
      <c r="I35" s="100"/>
      <c r="J35" s="100"/>
      <c r="K35" s="100"/>
      <c r="L35" s="101"/>
      <c r="M35" s="62"/>
    </row>
    <row r="36" spans="1:13" ht="20.25" customHeight="1">
      <c r="A36" s="61"/>
      <c r="B36" s="94"/>
      <c r="C36" s="95"/>
      <c r="D36" s="95"/>
      <c r="E36" s="95"/>
      <c r="F36" s="95"/>
      <c r="G36" s="102"/>
      <c r="H36" s="102"/>
      <c r="I36" s="102"/>
      <c r="J36" s="102"/>
      <c r="K36" s="102"/>
      <c r="L36" s="103"/>
      <c r="M36" s="62"/>
    </row>
    <row r="37" spans="1:13" ht="94.5" customHeight="1">
      <c r="A37" s="61"/>
      <c r="B37" s="116"/>
      <c r="C37" s="117"/>
      <c r="D37" s="117"/>
      <c r="E37" s="117"/>
      <c r="F37" s="117"/>
      <c r="G37" s="117"/>
      <c r="H37" s="117"/>
      <c r="I37" s="117"/>
      <c r="J37" s="117"/>
      <c r="K37" s="117"/>
      <c r="L37" s="118"/>
      <c r="M37" s="62"/>
    </row>
    <row r="38" spans="1:13" ht="12.75">
      <c r="A38" s="61"/>
      <c r="B38" s="119" t="s">
        <v>30</v>
      </c>
      <c r="C38" s="119"/>
      <c r="D38" s="120" t="s">
        <v>130</v>
      </c>
      <c r="E38" s="120"/>
      <c r="F38" s="120" t="s">
        <v>128</v>
      </c>
      <c r="G38" s="120"/>
      <c r="H38" s="120" t="s">
        <v>129</v>
      </c>
      <c r="I38" s="121" t="s">
        <v>31</v>
      </c>
      <c r="J38" s="121"/>
      <c r="K38" s="121"/>
      <c r="L38" s="121"/>
      <c r="M38" s="62"/>
    </row>
    <row r="39" spans="1:13" ht="12.75">
      <c r="A39" s="61"/>
      <c r="B39" s="119"/>
      <c r="C39" s="119"/>
      <c r="D39" s="120"/>
      <c r="E39" s="120"/>
      <c r="F39" s="120"/>
      <c r="G39" s="120"/>
      <c r="H39" s="120"/>
      <c r="I39" s="57" t="s">
        <v>17</v>
      </c>
      <c r="J39" s="57" t="s">
        <v>18</v>
      </c>
      <c r="K39" s="57" t="s">
        <v>19</v>
      </c>
      <c r="L39" s="57" t="s">
        <v>20</v>
      </c>
      <c r="M39" s="62"/>
    </row>
    <row r="40" spans="1:13" ht="12.75">
      <c r="A40" s="61"/>
      <c r="B40" s="119"/>
      <c r="C40" s="119"/>
      <c r="D40" s="120"/>
      <c r="E40" s="120"/>
      <c r="F40" s="120"/>
      <c r="G40" s="120"/>
      <c r="H40" s="120"/>
      <c r="I40" s="57" t="s">
        <v>21</v>
      </c>
      <c r="J40" s="57" t="s">
        <v>22</v>
      </c>
      <c r="K40" s="57" t="s">
        <v>23</v>
      </c>
      <c r="L40" s="57" t="s">
        <v>24</v>
      </c>
      <c r="M40" s="62"/>
    </row>
    <row r="41" spans="1:13" ht="12.75">
      <c r="A41" s="61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62"/>
    </row>
    <row r="42" spans="1:13" ht="12.75">
      <c r="A42" s="61"/>
      <c r="B42" s="66" t="s">
        <v>25</v>
      </c>
      <c r="C42" s="124" t="s">
        <v>16</v>
      </c>
      <c r="D42" s="124"/>
      <c r="E42" s="124" t="s">
        <v>26</v>
      </c>
      <c r="F42" s="124"/>
      <c r="G42" s="124"/>
      <c r="H42" s="124"/>
      <c r="I42" s="124"/>
      <c r="J42" s="124"/>
      <c r="K42" s="124"/>
      <c r="L42" s="124"/>
      <c r="M42" s="62"/>
    </row>
    <row r="43" spans="1:13" ht="12.75">
      <c r="A43" s="61"/>
      <c r="B43" s="66"/>
      <c r="C43" s="124"/>
      <c r="D43" s="124"/>
      <c r="E43" s="125"/>
      <c r="F43" s="125"/>
      <c r="G43" s="125"/>
      <c r="H43" s="125"/>
      <c r="I43" s="125"/>
      <c r="J43" s="125"/>
      <c r="K43" s="125"/>
      <c r="L43" s="125"/>
      <c r="M43" s="62"/>
    </row>
    <row r="44" spans="1:13" ht="12.75">
      <c r="A44" s="61"/>
      <c r="B44" s="67"/>
      <c r="C44" s="122"/>
      <c r="D44" s="122"/>
      <c r="E44" s="123"/>
      <c r="F44" s="123"/>
      <c r="G44" s="123"/>
      <c r="H44" s="123"/>
      <c r="I44" s="123"/>
      <c r="J44" s="123"/>
      <c r="K44" s="123"/>
      <c r="L44" s="123"/>
      <c r="M44" s="62"/>
    </row>
    <row r="45" spans="1:13" ht="12.75">
      <c r="A45" s="61"/>
      <c r="B45" s="67"/>
      <c r="C45" s="122"/>
      <c r="D45" s="122"/>
      <c r="E45" s="123"/>
      <c r="F45" s="123"/>
      <c r="G45" s="123"/>
      <c r="H45" s="123"/>
      <c r="I45" s="123"/>
      <c r="J45" s="123"/>
      <c r="K45" s="123"/>
      <c r="L45" s="123"/>
      <c r="M45" s="62"/>
    </row>
    <row r="46" spans="1:13" ht="14.25">
      <c r="A46" s="63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5"/>
    </row>
  </sheetData>
  <sheetProtection/>
  <mergeCells count="70">
    <mergeCell ref="C45:D45"/>
    <mergeCell ref="E45:L45"/>
    <mergeCell ref="B41:L41"/>
    <mergeCell ref="C42:D42"/>
    <mergeCell ref="E42:L42"/>
    <mergeCell ref="C43:D43"/>
    <mergeCell ref="E43:L43"/>
    <mergeCell ref="C44:D44"/>
    <mergeCell ref="E44:L44"/>
    <mergeCell ref="B37:L37"/>
    <mergeCell ref="B38:C40"/>
    <mergeCell ref="D38:E40"/>
    <mergeCell ref="F38:G40"/>
    <mergeCell ref="H38:H40"/>
    <mergeCell ref="I38:L38"/>
    <mergeCell ref="B29:F36"/>
    <mergeCell ref="G29:L29"/>
    <mergeCell ref="G30:L30"/>
    <mergeCell ref="G31:L31"/>
    <mergeCell ref="G32:L32"/>
    <mergeCell ref="G33:L33"/>
    <mergeCell ref="G34:L34"/>
    <mergeCell ref="G35:L35"/>
    <mergeCell ref="G36:L36"/>
    <mergeCell ref="G23:L23"/>
    <mergeCell ref="G24:L24"/>
    <mergeCell ref="G25:L25"/>
    <mergeCell ref="G26:L26"/>
    <mergeCell ref="G27:L27"/>
    <mergeCell ref="G28:L28"/>
    <mergeCell ref="B23:F23"/>
    <mergeCell ref="B24:F24"/>
    <mergeCell ref="B25:F25"/>
    <mergeCell ref="B26:F26"/>
    <mergeCell ref="B27:F27"/>
    <mergeCell ref="B28:F28"/>
    <mergeCell ref="G17:L17"/>
    <mergeCell ref="G18:L18"/>
    <mergeCell ref="G19:L19"/>
    <mergeCell ref="G20:L20"/>
    <mergeCell ref="G21:L21"/>
    <mergeCell ref="G22:L22"/>
    <mergeCell ref="B17:F17"/>
    <mergeCell ref="B18:F18"/>
    <mergeCell ref="B19:F19"/>
    <mergeCell ref="B20:F20"/>
    <mergeCell ref="B21:F21"/>
    <mergeCell ref="B22:F22"/>
    <mergeCell ref="G11:L11"/>
    <mergeCell ref="G12:L12"/>
    <mergeCell ref="G13:L13"/>
    <mergeCell ref="G14:L14"/>
    <mergeCell ref="G15:L15"/>
    <mergeCell ref="G16:L16"/>
    <mergeCell ref="B11:F11"/>
    <mergeCell ref="B12:F12"/>
    <mergeCell ref="B13:F13"/>
    <mergeCell ref="B14:F14"/>
    <mergeCell ref="B15:F15"/>
    <mergeCell ref="B16:F16"/>
    <mergeCell ref="B2:L2"/>
    <mergeCell ref="B3:L3"/>
    <mergeCell ref="B4:L4"/>
    <mergeCell ref="B5:F10"/>
    <mergeCell ref="G5:L5"/>
    <mergeCell ref="G6:L6"/>
    <mergeCell ref="G7:L7"/>
    <mergeCell ref="G8:L8"/>
    <mergeCell ref="G9:L9"/>
    <mergeCell ref="G10:L10"/>
  </mergeCells>
  <hyperlinks>
    <hyperlink ref="G22" r:id="rId1" display="contact@adatt.fr"/>
  </hyperlinks>
  <printOptions horizontalCentered="1" verticalCentered="1"/>
  <pageMargins left="0.11811023622047245" right="0.11811023622047245" top="0.35433070866141736" bottom="0.35433070866141736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view="pageBreakPreview" zoomScale="130" zoomScaleNormal="130" zoomScaleSheetLayoutView="130" zoomScalePageLayoutView="110" workbookViewId="0" topLeftCell="A54">
      <selection activeCell="K81" sqref="K81"/>
    </sheetView>
  </sheetViews>
  <sheetFormatPr defaultColWidth="11.421875" defaultRowHeight="12.75"/>
  <cols>
    <col min="1" max="1" width="8.140625" style="3" customWidth="1"/>
    <col min="2" max="2" width="47.7109375" style="2" customWidth="1"/>
    <col min="3" max="3" width="5.7109375" style="4" customWidth="1"/>
    <col min="4" max="4" width="10.00390625" style="4" customWidth="1"/>
    <col min="5" max="5" width="11.8515625" style="5" customWidth="1"/>
    <col min="6" max="6" width="11.28125" style="6" customWidth="1"/>
    <col min="7" max="7" width="14.8515625" style="6" customWidth="1"/>
    <col min="8" max="8" width="16.57421875" style="1" bestFit="1" customWidth="1"/>
    <col min="9" max="9" width="8.421875" style="1" bestFit="1" customWidth="1"/>
    <col min="10" max="10" width="13.7109375" style="1" bestFit="1" customWidth="1"/>
    <col min="11" max="11" width="11.421875" style="1" customWidth="1"/>
    <col min="12" max="12" width="24.140625" style="1" customWidth="1"/>
    <col min="13" max="13" width="1.8515625" style="1" bestFit="1" customWidth="1"/>
    <col min="14" max="16384" width="11.421875" style="1" customWidth="1"/>
  </cols>
  <sheetData>
    <row r="1" spans="1:7" s="15" customFormat="1" ht="19.5" customHeight="1">
      <c r="A1" s="126" t="s">
        <v>0</v>
      </c>
      <c r="B1" s="126"/>
      <c r="C1" s="126"/>
      <c r="D1" s="126"/>
      <c r="E1" s="126"/>
      <c r="F1" s="126"/>
      <c r="G1" s="126"/>
    </row>
    <row r="2" spans="1:7" s="15" customFormat="1" ht="48.75" customHeight="1">
      <c r="A2" s="127" t="s">
        <v>121</v>
      </c>
      <c r="B2" s="127"/>
      <c r="C2" s="126" t="s">
        <v>118</v>
      </c>
      <c r="D2" s="126"/>
      <c r="E2" s="126"/>
      <c r="F2" s="126"/>
      <c r="G2" s="126"/>
    </row>
    <row r="3" spans="1:7" s="18" customFormat="1" ht="24" customHeight="1">
      <c r="A3" s="14" t="s">
        <v>1</v>
      </c>
      <c r="B3" s="14" t="s">
        <v>2</v>
      </c>
      <c r="C3" s="14" t="s">
        <v>3</v>
      </c>
      <c r="D3" s="16" t="s">
        <v>35</v>
      </c>
      <c r="E3" s="16" t="s">
        <v>34</v>
      </c>
      <c r="F3" s="17" t="s">
        <v>4</v>
      </c>
      <c r="G3" s="17" t="s">
        <v>5</v>
      </c>
    </row>
    <row r="4" spans="1:7" s="9" customFormat="1" ht="12">
      <c r="A4" s="43"/>
      <c r="B4" s="37"/>
      <c r="C4" s="11"/>
      <c r="D4" s="11"/>
      <c r="E4" s="10"/>
      <c r="F4" s="12"/>
      <c r="G4" s="12"/>
    </row>
    <row r="5" spans="1:7" s="9" customFormat="1" ht="12">
      <c r="A5" s="19">
        <v>1</v>
      </c>
      <c r="B5" s="38" t="s">
        <v>6</v>
      </c>
      <c r="C5" s="20" t="s">
        <v>7</v>
      </c>
      <c r="D5" s="20"/>
      <c r="E5" s="21"/>
      <c r="F5" s="71"/>
      <c r="G5" s="72"/>
    </row>
    <row r="6" spans="1:7" s="9" customFormat="1" ht="12">
      <c r="A6" s="7"/>
      <c r="B6" s="39"/>
      <c r="C6" s="8"/>
      <c r="D6" s="8"/>
      <c r="E6" s="23"/>
      <c r="F6" s="79"/>
      <c r="G6" s="72"/>
    </row>
    <row r="7" spans="1:7" s="9" customFormat="1" ht="12">
      <c r="A7" s="7">
        <v>2</v>
      </c>
      <c r="B7" s="51" t="s">
        <v>69</v>
      </c>
      <c r="C7" s="8"/>
      <c r="D7" s="8"/>
      <c r="E7" s="23"/>
      <c r="F7" s="79"/>
      <c r="G7" s="72"/>
    </row>
    <row r="8" spans="1:7" s="9" customFormat="1" ht="12">
      <c r="A8" s="7"/>
      <c r="B8" s="39"/>
      <c r="C8" s="8"/>
      <c r="D8" s="8"/>
      <c r="E8" s="23"/>
      <c r="F8" s="79"/>
      <c r="G8" s="72"/>
    </row>
    <row r="9" spans="1:7" s="9" customFormat="1" ht="12">
      <c r="A9" s="21" t="s">
        <v>36</v>
      </c>
      <c r="B9" s="53" t="s">
        <v>37</v>
      </c>
      <c r="C9" s="25" t="s">
        <v>38</v>
      </c>
      <c r="D9" s="25">
        <v>1</v>
      </c>
      <c r="E9" s="23"/>
      <c r="F9" s="71"/>
      <c r="G9" s="72">
        <f>+F9*D9</f>
        <v>0</v>
      </c>
    </row>
    <row r="10" spans="1:7" s="9" customFormat="1" ht="12">
      <c r="A10" s="21" t="s">
        <v>39</v>
      </c>
      <c r="B10" s="53" t="s">
        <v>40</v>
      </c>
      <c r="C10" s="25" t="s">
        <v>38</v>
      </c>
      <c r="D10" s="25">
        <v>1</v>
      </c>
      <c r="E10" s="23"/>
      <c r="F10" s="71"/>
      <c r="G10" s="72">
        <f>+F10*D10</f>
        <v>0</v>
      </c>
    </row>
    <row r="11" spans="1:7" s="9" customFormat="1" ht="12">
      <c r="A11" s="21" t="s">
        <v>41</v>
      </c>
      <c r="B11" s="53" t="s">
        <v>42</v>
      </c>
      <c r="C11" s="25" t="s">
        <v>38</v>
      </c>
      <c r="D11" s="25">
        <v>1</v>
      </c>
      <c r="E11" s="23"/>
      <c r="F11" s="71"/>
      <c r="G11" s="72">
        <f>+F11*D11</f>
        <v>0</v>
      </c>
    </row>
    <row r="12" spans="1:7" s="9" customFormat="1" ht="12">
      <c r="A12" s="21" t="s">
        <v>43</v>
      </c>
      <c r="B12" s="53" t="s">
        <v>44</v>
      </c>
      <c r="C12" s="25"/>
      <c r="D12" s="25"/>
      <c r="E12" s="23"/>
      <c r="F12" s="71"/>
      <c r="G12" s="72"/>
    </row>
    <row r="13" spans="1:7" s="9" customFormat="1" ht="12">
      <c r="A13" s="21"/>
      <c r="B13" s="46"/>
      <c r="C13" s="20"/>
      <c r="D13" s="20"/>
      <c r="E13" s="23"/>
      <c r="F13" s="71"/>
      <c r="G13" s="72"/>
    </row>
    <row r="14" spans="1:7" s="9" customFormat="1" ht="12">
      <c r="A14" s="22" t="s">
        <v>45</v>
      </c>
      <c r="B14" s="44" t="s">
        <v>46</v>
      </c>
      <c r="C14" s="8" t="s">
        <v>55</v>
      </c>
      <c r="D14" s="8">
        <v>2767</v>
      </c>
      <c r="E14" s="23"/>
      <c r="F14" s="71"/>
      <c r="G14" s="72">
        <f>+F14*D14</f>
        <v>0</v>
      </c>
    </row>
    <row r="15" spans="1:7" s="9" customFormat="1" ht="11.25">
      <c r="A15" s="22" t="s">
        <v>47</v>
      </c>
      <c r="B15" s="44" t="s">
        <v>48</v>
      </c>
      <c r="C15" s="8" t="s">
        <v>56</v>
      </c>
      <c r="D15" s="8">
        <v>170</v>
      </c>
      <c r="E15" s="21"/>
      <c r="F15" s="71"/>
      <c r="G15" s="72">
        <f>+F15*D15</f>
        <v>0</v>
      </c>
    </row>
    <row r="16" spans="1:7" s="9" customFormat="1" ht="11.25">
      <c r="A16" s="22" t="s">
        <v>49</v>
      </c>
      <c r="B16" s="44" t="s">
        <v>50</v>
      </c>
      <c r="C16" s="8" t="s">
        <v>56</v>
      </c>
      <c r="D16" s="8">
        <v>376</v>
      </c>
      <c r="E16" s="21"/>
      <c r="F16" s="71"/>
      <c r="G16" s="72">
        <f>+F16*D16</f>
        <v>0</v>
      </c>
    </row>
    <row r="17" spans="1:7" s="9" customFormat="1" ht="11.25">
      <c r="A17" s="22" t="s">
        <v>51</v>
      </c>
      <c r="B17" s="44" t="s">
        <v>52</v>
      </c>
      <c r="C17" s="8" t="s">
        <v>56</v>
      </c>
      <c r="D17" s="8">
        <v>376</v>
      </c>
      <c r="E17" s="21"/>
      <c r="F17" s="71"/>
      <c r="G17" s="72">
        <f>+F17*D17</f>
        <v>0</v>
      </c>
    </row>
    <row r="18" spans="1:7" s="9" customFormat="1" ht="11.25">
      <c r="A18" s="22" t="s">
        <v>53</v>
      </c>
      <c r="B18" s="44" t="s">
        <v>54</v>
      </c>
      <c r="C18" s="8" t="s">
        <v>56</v>
      </c>
      <c r="D18" s="8">
        <v>120</v>
      </c>
      <c r="E18" s="21"/>
      <c r="F18" s="71"/>
      <c r="G18" s="72">
        <f>+F18*D18</f>
        <v>0</v>
      </c>
    </row>
    <row r="19" spans="1:7" s="9" customFormat="1" ht="11.25">
      <c r="A19" s="22"/>
      <c r="B19" s="44"/>
      <c r="C19" s="8"/>
      <c r="D19" s="8"/>
      <c r="E19" s="21"/>
      <c r="F19" s="71"/>
      <c r="G19" s="72"/>
    </row>
    <row r="20" spans="1:7" s="9" customFormat="1" ht="12">
      <c r="A20" s="22"/>
      <c r="B20" s="48" t="s">
        <v>57</v>
      </c>
      <c r="C20" s="8"/>
      <c r="D20" s="8"/>
      <c r="E20" s="21"/>
      <c r="F20" s="71"/>
      <c r="G20" s="72">
        <f>+SUM(G14:G18)</f>
        <v>0</v>
      </c>
    </row>
    <row r="21" spans="1:7" s="26" customFormat="1" ht="11.25">
      <c r="A21" s="45"/>
      <c r="B21" s="44"/>
      <c r="C21" s="25"/>
      <c r="D21" s="25"/>
      <c r="E21" s="25"/>
      <c r="F21" s="73"/>
      <c r="G21" s="74"/>
    </row>
    <row r="22" spans="1:7" s="26" customFormat="1" ht="11.25">
      <c r="A22" s="45" t="s">
        <v>58</v>
      </c>
      <c r="B22" s="44" t="s">
        <v>59</v>
      </c>
      <c r="C22" s="25" t="s">
        <v>12</v>
      </c>
      <c r="D22" s="25">
        <v>298.77</v>
      </c>
      <c r="E22" s="25"/>
      <c r="F22" s="73"/>
      <c r="G22" s="72">
        <f>+F22*D22</f>
        <v>0</v>
      </c>
    </row>
    <row r="23" spans="1:7" s="26" customFormat="1" ht="11.25">
      <c r="A23" s="45" t="s">
        <v>60</v>
      </c>
      <c r="B23" s="44" t="s">
        <v>61</v>
      </c>
      <c r="C23" s="25" t="s">
        <v>12</v>
      </c>
      <c r="D23" s="25">
        <v>240</v>
      </c>
      <c r="E23" s="25"/>
      <c r="F23" s="73"/>
      <c r="G23" s="72">
        <f>+F23*D23</f>
        <v>0</v>
      </c>
    </row>
    <row r="24" spans="1:7" s="26" customFormat="1" ht="11.25">
      <c r="A24" s="45" t="s">
        <v>62</v>
      </c>
      <c r="B24" s="44" t="s">
        <v>63</v>
      </c>
      <c r="C24" s="25" t="s">
        <v>12</v>
      </c>
      <c r="D24" s="25">
        <v>6</v>
      </c>
      <c r="E24" s="25"/>
      <c r="F24" s="73"/>
      <c r="G24" s="72">
        <f>+F24*D24</f>
        <v>0</v>
      </c>
    </row>
    <row r="25" spans="1:7" s="26" customFormat="1" ht="11.25">
      <c r="A25" s="45" t="s">
        <v>64</v>
      </c>
      <c r="B25" s="44" t="s">
        <v>65</v>
      </c>
      <c r="C25" s="25" t="s">
        <v>66</v>
      </c>
      <c r="D25" s="25">
        <v>6</v>
      </c>
      <c r="E25" s="25"/>
      <c r="F25" s="73"/>
      <c r="G25" s="72">
        <f>+F25*D25</f>
        <v>0</v>
      </c>
    </row>
    <row r="26" spans="1:7" s="26" customFormat="1" ht="11.25">
      <c r="A26" s="45" t="s">
        <v>67</v>
      </c>
      <c r="B26" s="44" t="s">
        <v>68</v>
      </c>
      <c r="C26" s="25"/>
      <c r="D26" s="25"/>
      <c r="E26" s="25"/>
      <c r="F26" s="73"/>
      <c r="G26" s="74"/>
    </row>
    <row r="27" spans="1:7" s="26" customFormat="1" ht="11.25">
      <c r="A27" s="45"/>
      <c r="B27" s="44"/>
      <c r="C27" s="25"/>
      <c r="D27" s="25"/>
      <c r="E27" s="25"/>
      <c r="F27" s="73"/>
      <c r="G27" s="74"/>
    </row>
    <row r="28" spans="1:7" s="9" customFormat="1" ht="12">
      <c r="A28" s="22" t="s">
        <v>70</v>
      </c>
      <c r="B28" s="44" t="s">
        <v>71</v>
      </c>
      <c r="C28" s="8" t="s">
        <v>66</v>
      </c>
      <c r="D28" s="8">
        <v>14</v>
      </c>
      <c r="E28" s="23"/>
      <c r="F28" s="79"/>
      <c r="G28" s="72">
        <f aca="true" t="shared" si="0" ref="G28:G34">+F28*D28</f>
        <v>0</v>
      </c>
    </row>
    <row r="29" spans="1:7" s="9" customFormat="1" ht="11.25">
      <c r="A29" s="22" t="s">
        <v>72</v>
      </c>
      <c r="B29" s="44" t="s">
        <v>73</v>
      </c>
      <c r="C29" s="8" t="s">
        <v>66</v>
      </c>
      <c r="D29" s="8">
        <v>2</v>
      </c>
      <c r="E29" s="21"/>
      <c r="F29" s="71"/>
      <c r="G29" s="72">
        <f t="shared" si="0"/>
        <v>0</v>
      </c>
    </row>
    <row r="30" spans="1:7" s="9" customFormat="1" ht="11.25">
      <c r="A30" s="22" t="s">
        <v>74</v>
      </c>
      <c r="B30" s="44" t="s">
        <v>75</v>
      </c>
      <c r="C30" s="8" t="s">
        <v>56</v>
      </c>
      <c r="D30" s="8">
        <v>14</v>
      </c>
      <c r="E30" s="21"/>
      <c r="F30" s="71"/>
      <c r="G30" s="72">
        <f t="shared" si="0"/>
        <v>0</v>
      </c>
    </row>
    <row r="31" spans="1:7" s="9" customFormat="1" ht="11.25">
      <c r="A31" s="22" t="s">
        <v>76</v>
      </c>
      <c r="B31" s="44" t="s">
        <v>77</v>
      </c>
      <c r="C31" s="8" t="s">
        <v>8</v>
      </c>
      <c r="D31" s="8">
        <v>1</v>
      </c>
      <c r="E31" s="21"/>
      <c r="F31" s="71"/>
      <c r="G31" s="72">
        <f t="shared" si="0"/>
        <v>0</v>
      </c>
    </row>
    <row r="32" spans="1:7" s="9" customFormat="1" ht="12">
      <c r="A32" s="22" t="s">
        <v>78</v>
      </c>
      <c r="B32" s="44" t="s">
        <v>79</v>
      </c>
      <c r="C32" s="8" t="s">
        <v>56</v>
      </c>
      <c r="D32" s="8">
        <v>8</v>
      </c>
      <c r="E32" s="23"/>
      <c r="F32" s="79"/>
      <c r="G32" s="72">
        <f t="shared" si="0"/>
        <v>0</v>
      </c>
    </row>
    <row r="33" spans="1:7" s="9" customFormat="1" ht="11.25">
      <c r="A33" s="22" t="s">
        <v>80</v>
      </c>
      <c r="B33" s="44" t="s">
        <v>81</v>
      </c>
      <c r="C33" s="8" t="s">
        <v>56</v>
      </c>
      <c r="D33" s="8">
        <v>8</v>
      </c>
      <c r="E33" s="21"/>
      <c r="F33" s="71"/>
      <c r="G33" s="72">
        <f t="shared" si="0"/>
        <v>0</v>
      </c>
    </row>
    <row r="34" spans="1:7" s="9" customFormat="1" ht="11.25">
      <c r="A34" s="22" t="s">
        <v>82</v>
      </c>
      <c r="B34" s="44" t="s">
        <v>83</v>
      </c>
      <c r="C34" s="8" t="s">
        <v>8</v>
      </c>
      <c r="D34" s="8">
        <v>1</v>
      </c>
      <c r="E34" s="21"/>
      <c r="F34" s="71"/>
      <c r="G34" s="72">
        <f t="shared" si="0"/>
        <v>0</v>
      </c>
    </row>
    <row r="35" spans="1:7" s="26" customFormat="1" ht="11.25">
      <c r="A35" s="45"/>
      <c r="B35" s="44"/>
      <c r="C35" s="25"/>
      <c r="D35" s="25"/>
      <c r="E35" s="25"/>
      <c r="F35" s="73"/>
      <c r="G35" s="74"/>
    </row>
    <row r="36" spans="1:7" s="26" customFormat="1" ht="12">
      <c r="A36" s="24"/>
      <c r="B36" s="48" t="s">
        <v>84</v>
      </c>
      <c r="C36" s="25"/>
      <c r="D36" s="25"/>
      <c r="E36" s="25"/>
      <c r="F36" s="73"/>
      <c r="G36" s="74">
        <f>+SUM(G28:G34)</f>
        <v>0</v>
      </c>
    </row>
    <row r="37" spans="1:7" s="26" customFormat="1" ht="12">
      <c r="A37" s="24"/>
      <c r="B37" s="49"/>
      <c r="C37" s="25"/>
      <c r="D37" s="25"/>
      <c r="E37" s="25"/>
      <c r="F37" s="73"/>
      <c r="G37" s="74"/>
    </row>
    <row r="38" spans="1:7" s="26" customFormat="1" ht="11.25">
      <c r="A38" s="45" t="s">
        <v>85</v>
      </c>
      <c r="B38" s="44" t="s">
        <v>86</v>
      </c>
      <c r="C38" s="25" t="s">
        <v>12</v>
      </c>
      <c r="D38" s="25">
        <v>210</v>
      </c>
      <c r="E38" s="25"/>
      <c r="F38" s="73"/>
      <c r="G38" s="72">
        <f>+F38*D38</f>
        <v>0</v>
      </c>
    </row>
    <row r="39" spans="1:7" s="26" customFormat="1" ht="11.25">
      <c r="A39" s="45" t="s">
        <v>89</v>
      </c>
      <c r="B39" s="44" t="s">
        <v>87</v>
      </c>
      <c r="C39" s="25" t="s">
        <v>12</v>
      </c>
      <c r="D39" s="25">
        <v>12</v>
      </c>
      <c r="E39" s="25"/>
      <c r="F39" s="73"/>
      <c r="G39" s="72">
        <f>+F39*D39</f>
        <v>0</v>
      </c>
    </row>
    <row r="40" spans="1:7" s="26" customFormat="1" ht="11.25">
      <c r="A40" s="45" t="s">
        <v>90</v>
      </c>
      <c r="B40" s="44" t="s">
        <v>88</v>
      </c>
      <c r="C40" s="25" t="s">
        <v>12</v>
      </c>
      <c r="D40" s="25">
        <v>500</v>
      </c>
      <c r="E40" s="25"/>
      <c r="F40" s="73"/>
      <c r="G40" s="72">
        <f>+F40*D40</f>
        <v>0</v>
      </c>
    </row>
    <row r="41" spans="1:7" s="26" customFormat="1" ht="11.25">
      <c r="A41" s="45"/>
      <c r="B41" s="44"/>
      <c r="C41" s="25"/>
      <c r="D41" s="25"/>
      <c r="E41" s="25"/>
      <c r="F41" s="73"/>
      <c r="G41" s="74"/>
    </row>
    <row r="42" spans="1:7" s="9" customFormat="1" ht="12">
      <c r="A42" s="45" t="s">
        <v>94</v>
      </c>
      <c r="B42" s="44" t="s">
        <v>93</v>
      </c>
      <c r="C42" s="8" t="s">
        <v>12</v>
      </c>
      <c r="D42" s="8">
        <v>230</v>
      </c>
      <c r="E42" s="23"/>
      <c r="F42" s="79"/>
      <c r="G42" s="72">
        <f>+F42*D42</f>
        <v>0</v>
      </c>
    </row>
    <row r="43" spans="1:7" s="9" customFormat="1" ht="11.25">
      <c r="A43" s="22"/>
      <c r="B43" s="44"/>
      <c r="C43" s="8"/>
      <c r="D43" s="8"/>
      <c r="E43" s="21"/>
      <c r="F43" s="71"/>
      <c r="G43" s="72"/>
    </row>
    <row r="44" spans="1:7" s="9" customFormat="1" ht="12">
      <c r="A44" s="22"/>
      <c r="B44" s="48" t="s">
        <v>95</v>
      </c>
      <c r="C44" s="8"/>
      <c r="D44" s="8"/>
      <c r="E44" s="21"/>
      <c r="F44" s="71"/>
      <c r="G44" s="72">
        <f>+G42+G40</f>
        <v>0</v>
      </c>
    </row>
    <row r="45" spans="1:7" s="26" customFormat="1" ht="11.25">
      <c r="A45" s="45"/>
      <c r="B45" s="44"/>
      <c r="C45" s="25"/>
      <c r="D45" s="25"/>
      <c r="E45" s="25"/>
      <c r="F45" s="73"/>
      <c r="G45" s="74"/>
    </row>
    <row r="46" spans="1:7" s="26" customFormat="1" ht="11.25">
      <c r="A46" s="45" t="s">
        <v>91</v>
      </c>
      <c r="B46" s="44" t="s">
        <v>96</v>
      </c>
      <c r="C46" s="25" t="s">
        <v>12</v>
      </c>
      <c r="D46" s="25">
        <v>78</v>
      </c>
      <c r="E46" s="25"/>
      <c r="F46" s="73"/>
      <c r="G46" s="72">
        <f>+F46*D46</f>
        <v>0</v>
      </c>
    </row>
    <row r="47" spans="1:7" s="26" customFormat="1" ht="11.25">
      <c r="A47" s="45" t="s">
        <v>92</v>
      </c>
      <c r="B47" s="44" t="s">
        <v>97</v>
      </c>
      <c r="C47" s="25" t="s">
        <v>12</v>
      </c>
      <c r="D47" s="25">
        <v>140</v>
      </c>
      <c r="E47" s="25"/>
      <c r="F47" s="73"/>
      <c r="G47" s="72">
        <f>+F47*D47</f>
        <v>0</v>
      </c>
    </row>
    <row r="48" spans="1:7" s="26" customFormat="1" ht="11.25">
      <c r="A48" s="45" t="s">
        <v>106</v>
      </c>
      <c r="B48" s="44" t="s">
        <v>98</v>
      </c>
      <c r="C48" s="25"/>
      <c r="D48" s="25"/>
      <c r="E48" s="25"/>
      <c r="F48" s="73"/>
      <c r="G48" s="74"/>
    </row>
    <row r="49" spans="1:7" s="26" customFormat="1" ht="11.25">
      <c r="A49" s="45"/>
      <c r="B49" s="44"/>
      <c r="C49" s="25"/>
      <c r="D49" s="25"/>
      <c r="E49" s="25"/>
      <c r="F49" s="73"/>
      <c r="G49" s="74"/>
    </row>
    <row r="50" spans="1:7" s="9" customFormat="1" ht="12">
      <c r="A50" s="22" t="s">
        <v>107</v>
      </c>
      <c r="B50" s="44" t="s">
        <v>99</v>
      </c>
      <c r="C50" s="8" t="s">
        <v>56</v>
      </c>
      <c r="D50" s="8">
        <v>22</v>
      </c>
      <c r="E50" s="23"/>
      <c r="F50" s="79"/>
      <c r="G50" s="72">
        <f aca="true" t="shared" si="1" ref="G50:G56">+F50*D50</f>
        <v>0</v>
      </c>
    </row>
    <row r="51" spans="1:7" s="9" customFormat="1" ht="11.25">
      <c r="A51" s="22" t="s">
        <v>108</v>
      </c>
      <c r="B51" s="44" t="s">
        <v>100</v>
      </c>
      <c r="C51" s="8" t="s">
        <v>56</v>
      </c>
      <c r="D51" s="8">
        <v>268</v>
      </c>
      <c r="E51" s="21"/>
      <c r="F51" s="71"/>
      <c r="G51" s="72">
        <f t="shared" si="1"/>
        <v>0</v>
      </c>
    </row>
    <row r="52" spans="1:7" s="9" customFormat="1" ht="11.25">
      <c r="A52" s="22" t="s">
        <v>109</v>
      </c>
      <c r="B52" s="44" t="s">
        <v>101</v>
      </c>
      <c r="C52" s="8" t="s">
        <v>56</v>
      </c>
      <c r="D52" s="8">
        <v>198</v>
      </c>
      <c r="E52" s="21"/>
      <c r="F52" s="71"/>
      <c r="G52" s="72">
        <f t="shared" si="1"/>
        <v>0</v>
      </c>
    </row>
    <row r="53" spans="1:7" s="9" customFormat="1" ht="11.25">
      <c r="A53" s="22" t="s">
        <v>110</v>
      </c>
      <c r="B53" s="44" t="s">
        <v>102</v>
      </c>
      <c r="C53" s="8" t="s">
        <v>56</v>
      </c>
      <c r="D53" s="8">
        <v>26</v>
      </c>
      <c r="E53" s="21"/>
      <c r="F53" s="71"/>
      <c r="G53" s="72">
        <f t="shared" si="1"/>
        <v>0</v>
      </c>
    </row>
    <row r="54" spans="1:7" s="9" customFormat="1" ht="12">
      <c r="A54" s="22" t="s">
        <v>111</v>
      </c>
      <c r="B54" s="44" t="s">
        <v>103</v>
      </c>
      <c r="C54" s="8" t="s">
        <v>56</v>
      </c>
      <c r="D54" s="8">
        <v>80</v>
      </c>
      <c r="E54" s="23"/>
      <c r="F54" s="79"/>
      <c r="G54" s="72">
        <f t="shared" si="1"/>
        <v>0</v>
      </c>
    </row>
    <row r="55" spans="1:7" s="9" customFormat="1" ht="11.25">
      <c r="A55" s="22" t="s">
        <v>112</v>
      </c>
      <c r="B55" s="44" t="s">
        <v>104</v>
      </c>
      <c r="C55" s="8" t="s">
        <v>38</v>
      </c>
      <c r="D55" s="8">
        <v>1</v>
      </c>
      <c r="E55" s="21"/>
      <c r="F55" s="71"/>
      <c r="G55" s="72">
        <f t="shared" si="1"/>
        <v>0</v>
      </c>
    </row>
    <row r="56" spans="1:7" s="9" customFormat="1" ht="11.25">
      <c r="A56" s="22" t="s">
        <v>113</v>
      </c>
      <c r="B56" s="44" t="s">
        <v>105</v>
      </c>
      <c r="C56" s="8" t="s">
        <v>38</v>
      </c>
      <c r="D56" s="8">
        <v>1</v>
      </c>
      <c r="E56" s="21"/>
      <c r="F56" s="71"/>
      <c r="G56" s="72">
        <f t="shared" si="1"/>
        <v>0</v>
      </c>
    </row>
    <row r="57" spans="1:7" s="9" customFormat="1" ht="11.25">
      <c r="A57" s="22"/>
      <c r="B57" s="44"/>
      <c r="C57" s="8"/>
      <c r="D57" s="8"/>
      <c r="E57" s="21"/>
      <c r="F57" s="71"/>
      <c r="G57" s="72"/>
    </row>
    <row r="58" spans="1:7" s="9" customFormat="1" ht="12">
      <c r="A58" s="22"/>
      <c r="B58" s="48" t="s">
        <v>114</v>
      </c>
      <c r="C58" s="8"/>
      <c r="D58" s="8"/>
      <c r="E58" s="21"/>
      <c r="F58" s="71"/>
      <c r="G58" s="72">
        <f>+SUM(G50:G56)</f>
        <v>0</v>
      </c>
    </row>
    <row r="59" spans="1:7" s="26" customFormat="1" ht="11.25">
      <c r="A59" s="45"/>
      <c r="B59" s="44"/>
      <c r="C59" s="25"/>
      <c r="D59" s="25"/>
      <c r="E59" s="25"/>
      <c r="F59" s="73"/>
      <c r="G59" s="74"/>
    </row>
    <row r="60" spans="1:7" s="9" customFormat="1" ht="12">
      <c r="A60" s="45" t="s">
        <v>119</v>
      </c>
      <c r="B60" s="44" t="s">
        <v>93</v>
      </c>
      <c r="C60" s="8" t="s">
        <v>12</v>
      </c>
      <c r="D60" s="8">
        <v>124</v>
      </c>
      <c r="E60" s="23"/>
      <c r="F60" s="79"/>
      <c r="G60" s="72">
        <f>+F60*D60</f>
        <v>0</v>
      </c>
    </row>
    <row r="61" spans="1:7" s="9" customFormat="1" ht="11.25">
      <c r="A61" s="22"/>
      <c r="B61" s="44"/>
      <c r="C61" s="8"/>
      <c r="D61" s="8"/>
      <c r="E61" s="21"/>
      <c r="F61" s="71"/>
      <c r="G61" s="72"/>
    </row>
    <row r="62" spans="1:7" s="26" customFormat="1" ht="11.25">
      <c r="A62" s="45"/>
      <c r="B62" s="44"/>
      <c r="C62" s="8"/>
      <c r="D62" s="8"/>
      <c r="E62" s="25"/>
      <c r="F62" s="73"/>
      <c r="G62" s="74"/>
    </row>
    <row r="63" spans="1:7" s="26" customFormat="1" ht="12">
      <c r="A63" s="45"/>
      <c r="B63" s="48" t="s">
        <v>14</v>
      </c>
      <c r="C63" s="8"/>
      <c r="D63" s="8"/>
      <c r="E63" s="25"/>
      <c r="F63" s="73"/>
      <c r="G63" s="74">
        <f>+G9+G10+G11+G20+G22+G23+G24+G25+G36+G38+G39+G44+G46+G47+G58+G60</f>
        <v>0</v>
      </c>
    </row>
    <row r="64" spans="1:7" s="26" customFormat="1" ht="11.25">
      <c r="A64" s="45"/>
      <c r="B64" s="44"/>
      <c r="C64" s="25"/>
      <c r="D64" s="25"/>
      <c r="E64" s="25"/>
      <c r="F64" s="73"/>
      <c r="G64" s="74"/>
    </row>
    <row r="65" spans="1:7" s="13" customFormat="1" ht="12">
      <c r="A65" s="27"/>
      <c r="B65" s="41"/>
      <c r="C65" s="29"/>
      <c r="D65" s="29"/>
      <c r="E65" s="33"/>
      <c r="F65" s="74"/>
      <c r="G65" s="74"/>
    </row>
    <row r="66" spans="1:7" s="13" customFormat="1" ht="15">
      <c r="A66" s="27"/>
      <c r="B66" s="55" t="s">
        <v>15</v>
      </c>
      <c r="C66" s="29"/>
      <c r="D66" s="29"/>
      <c r="E66" s="33"/>
      <c r="F66" s="74"/>
      <c r="G66" s="74"/>
    </row>
    <row r="67" spans="1:7" s="13" customFormat="1" ht="12">
      <c r="A67" s="27"/>
      <c r="B67" s="41"/>
      <c r="C67" s="29"/>
      <c r="D67" s="29"/>
      <c r="E67" s="33"/>
      <c r="F67" s="74"/>
      <c r="G67" s="74"/>
    </row>
    <row r="68" spans="1:7" s="13" customFormat="1" ht="12">
      <c r="A68" s="27"/>
      <c r="B68" s="41"/>
      <c r="C68" s="29"/>
      <c r="D68" s="29"/>
      <c r="E68" s="33"/>
      <c r="F68" s="74"/>
      <c r="G68" s="74"/>
    </row>
    <row r="69" spans="1:7" s="9" customFormat="1" ht="12">
      <c r="A69" s="19">
        <v>1</v>
      </c>
      <c r="B69" s="56" t="s">
        <v>6</v>
      </c>
      <c r="C69" s="20"/>
      <c r="D69" s="20"/>
      <c r="E69" s="21"/>
      <c r="F69" s="71"/>
      <c r="G69" s="72"/>
    </row>
    <row r="70" spans="1:7" s="9" customFormat="1" ht="12">
      <c r="A70" s="7"/>
      <c r="B70" s="39"/>
      <c r="C70" s="8"/>
      <c r="D70" s="8"/>
      <c r="E70" s="23"/>
      <c r="F70" s="79"/>
      <c r="G70" s="72"/>
    </row>
    <row r="71" spans="1:7" s="9" customFormat="1" ht="12">
      <c r="A71" s="7">
        <v>2</v>
      </c>
      <c r="B71" s="50" t="s">
        <v>69</v>
      </c>
      <c r="C71" s="8"/>
      <c r="D71" s="8"/>
      <c r="E71" s="23"/>
      <c r="F71" s="79"/>
      <c r="G71" s="72"/>
    </row>
    <row r="72" spans="1:7" s="9" customFormat="1" ht="12">
      <c r="A72" s="7"/>
      <c r="B72" s="39"/>
      <c r="C72" s="8"/>
      <c r="D72" s="8"/>
      <c r="E72" s="23"/>
      <c r="F72" s="79"/>
      <c r="G72" s="72"/>
    </row>
    <row r="73" spans="1:7" s="26" customFormat="1" ht="12">
      <c r="A73" s="24"/>
      <c r="B73" s="48" t="s">
        <v>13</v>
      </c>
      <c r="C73" s="25"/>
      <c r="D73" s="25"/>
      <c r="E73" s="25"/>
      <c r="F73" s="73"/>
      <c r="G73" s="74">
        <f>+G63</f>
        <v>0</v>
      </c>
    </row>
    <row r="74" spans="1:7" s="26" customFormat="1" ht="12">
      <c r="A74" s="24"/>
      <c r="B74" s="47"/>
      <c r="C74" s="25"/>
      <c r="D74" s="25"/>
      <c r="E74" s="25"/>
      <c r="F74" s="73"/>
      <c r="G74" s="74"/>
    </row>
    <row r="75" spans="1:7" s="13" customFormat="1" ht="12">
      <c r="A75" s="27"/>
      <c r="B75" s="40" t="s">
        <v>9</v>
      </c>
      <c r="C75" s="35"/>
      <c r="D75" s="35"/>
      <c r="E75" s="36"/>
      <c r="F75" s="80"/>
      <c r="G75" s="75">
        <f>+G73</f>
        <v>0</v>
      </c>
    </row>
    <row r="76" spans="1:7" s="13" customFormat="1" ht="12">
      <c r="A76" s="27"/>
      <c r="B76" s="41"/>
      <c r="C76" s="28"/>
      <c r="D76" s="28"/>
      <c r="E76" s="32"/>
      <c r="F76" s="74"/>
      <c r="G76" s="76"/>
    </row>
    <row r="77" spans="1:7" s="13" customFormat="1" ht="12">
      <c r="A77" s="27"/>
      <c r="B77" s="41" t="s">
        <v>10</v>
      </c>
      <c r="C77" s="29"/>
      <c r="D77" s="29"/>
      <c r="E77" s="33"/>
      <c r="F77" s="74"/>
      <c r="G77" s="74">
        <f>+G75*0.2</f>
        <v>0</v>
      </c>
    </row>
    <row r="78" spans="1:7" s="13" customFormat="1" ht="12">
      <c r="A78" s="27"/>
      <c r="B78" s="41"/>
      <c r="C78" s="29"/>
      <c r="D78" s="29"/>
      <c r="E78" s="33"/>
      <c r="F78" s="74"/>
      <c r="G78" s="74"/>
    </row>
    <row r="79" spans="1:7" s="13" customFormat="1" ht="12">
      <c r="A79" s="27"/>
      <c r="B79" s="41" t="s">
        <v>11</v>
      </c>
      <c r="C79" s="29"/>
      <c r="D79" s="29"/>
      <c r="E79" s="33"/>
      <c r="F79" s="74"/>
      <c r="G79" s="74">
        <f>+G77+G75</f>
        <v>0</v>
      </c>
    </row>
    <row r="80" spans="1:7" s="13" customFormat="1" ht="12">
      <c r="A80" s="27"/>
      <c r="B80" s="54"/>
      <c r="C80" s="31"/>
      <c r="D80" s="31"/>
      <c r="E80" s="34"/>
      <c r="F80" s="77"/>
      <c r="G80" s="77"/>
    </row>
    <row r="81" spans="1:7" s="13" customFormat="1" ht="12">
      <c r="A81" s="30"/>
      <c r="B81" s="42"/>
      <c r="C81" s="31"/>
      <c r="D81" s="31"/>
      <c r="E81" s="34"/>
      <c r="F81" s="77"/>
      <c r="G81" s="77"/>
    </row>
    <row r="82" spans="1:7" s="9" customFormat="1" ht="12">
      <c r="A82" s="22"/>
      <c r="B82" s="44"/>
      <c r="C82" s="8"/>
      <c r="D82" s="8"/>
      <c r="E82" s="23"/>
      <c r="F82" s="79"/>
      <c r="G82" s="72"/>
    </row>
    <row r="83" spans="1:7" s="9" customFormat="1" ht="11.25">
      <c r="A83" s="22" t="s">
        <v>120</v>
      </c>
      <c r="B83" s="44" t="s">
        <v>115</v>
      </c>
      <c r="C83" s="8" t="s">
        <v>12</v>
      </c>
      <c r="D83" s="8">
        <v>130</v>
      </c>
      <c r="E83" s="21"/>
      <c r="F83" s="71"/>
      <c r="G83" s="72">
        <f>+F83*D83</f>
        <v>0</v>
      </c>
    </row>
    <row r="84" spans="1:7" s="9" customFormat="1" ht="11.25">
      <c r="A84" s="22"/>
      <c r="B84" s="44"/>
      <c r="C84" s="8"/>
      <c r="D84" s="8"/>
      <c r="E84" s="21"/>
      <c r="F84" s="71"/>
      <c r="G84" s="72"/>
    </row>
    <row r="85" spans="1:7" s="9" customFormat="1" ht="11.25">
      <c r="A85" s="22"/>
      <c r="B85" s="44"/>
      <c r="C85" s="8"/>
      <c r="D85" s="8"/>
      <c r="E85" s="21"/>
      <c r="F85" s="71"/>
      <c r="G85" s="72"/>
    </row>
    <row r="86" spans="1:7" s="9" customFormat="1" ht="12">
      <c r="A86" s="22"/>
      <c r="B86" s="48" t="s">
        <v>116</v>
      </c>
      <c r="C86" s="8"/>
      <c r="D86" s="8"/>
      <c r="E86" s="21"/>
      <c r="F86" s="71"/>
      <c r="G86" s="72">
        <f>+G83</f>
        <v>0</v>
      </c>
    </row>
    <row r="87" spans="1:7" s="26" customFormat="1" ht="11.25">
      <c r="A87" s="45"/>
      <c r="B87" s="44"/>
      <c r="C87" s="8"/>
      <c r="D87" s="8"/>
      <c r="E87" s="25"/>
      <c r="F87" s="73"/>
      <c r="G87" s="74"/>
    </row>
    <row r="88" spans="1:7" s="26" customFormat="1" ht="12">
      <c r="A88" s="45"/>
      <c r="B88" s="48" t="s">
        <v>117</v>
      </c>
      <c r="C88" s="8"/>
      <c r="D88" s="8"/>
      <c r="E88" s="25"/>
      <c r="F88" s="73"/>
      <c r="G88" s="74">
        <f>+G86</f>
        <v>0</v>
      </c>
    </row>
    <row r="89" spans="1:7" s="26" customFormat="1" ht="11.25">
      <c r="A89" s="69"/>
      <c r="B89" s="70"/>
      <c r="C89" s="52"/>
      <c r="D89" s="52"/>
      <c r="E89" s="52"/>
      <c r="F89" s="78"/>
      <c r="G89" s="77"/>
    </row>
  </sheetData>
  <sheetProtection/>
  <autoFilter ref="A4:G64"/>
  <mergeCells count="3">
    <mergeCell ref="A1:G1"/>
    <mergeCell ref="A2:B2"/>
    <mergeCell ref="C2:G2"/>
  </mergeCells>
  <printOptions horizontalCentered="1"/>
  <pageMargins left="0.1968503937007874" right="0.1968503937007874" top="0.5905511811023623" bottom="0.5905511811023623" header="0.11811023622047245" footer="0.11811023622047245"/>
  <pageSetup fitToHeight="0" fitToWidth="1" horizontalDpi="600" verticalDpi="600" orientation="portrait" paperSize="9" scale="94" r:id="rId1"/>
  <headerFooter>
    <oddHeader>&amp;R&amp;8&amp;P sur &amp;N</oddHeader>
    <oddFooter>&amp;L&amp;8ADATT&amp;C&amp;8Lot &amp;R&amp;8PRO/DCE - 06/2023</oddFooter>
  </headerFooter>
  <rowBreaks count="1" manualBreakCount="1">
    <brk id="6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ADATT</dc:creator>
  <cp:keywords/>
  <dc:description/>
  <cp:lastModifiedBy>Adatt Adatt</cp:lastModifiedBy>
  <cp:lastPrinted>2023-10-25T11:14:03Z</cp:lastPrinted>
  <dcterms:created xsi:type="dcterms:W3CDTF">2020-09-22T12:12:29Z</dcterms:created>
  <dcterms:modified xsi:type="dcterms:W3CDTF">2023-10-25T11:14:15Z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